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rstpm-my.sharepoint.com/personal/mkamp_edwpub_net/Documents/Desktop/"/>
    </mc:Choice>
  </mc:AlternateContent>
  <xr:revisionPtr revIDLastSave="67" documentId="8_{C5D296D3-2716-46A5-9375-A1A31AABA3C5}" xr6:coauthVersionLast="47" xr6:coauthVersionMax="47" xr10:uidLastSave="{141901A9-FC05-44C9-84F7-89D146DBF4A0}"/>
  <bookViews>
    <workbookView xWindow="1515" yWindow="1005" windowWidth="28755" windowHeight="17655" xr2:uid="{9FB34AC3-C888-41B8-8F98-7C4CB35E93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5" i="1" l="1"/>
  <c r="E132" i="1"/>
  <c r="E53" i="1"/>
  <c r="E39" i="1"/>
  <c r="E31" i="1"/>
  <c r="E27" i="1"/>
  <c r="C10" i="1"/>
  <c r="D10" i="1"/>
  <c r="B10" i="1"/>
  <c r="C5" i="1"/>
  <c r="D5" i="1"/>
  <c r="B5" i="1"/>
</calcChain>
</file>

<file path=xl/sharedStrings.xml><?xml version="1.0" encoding="utf-8"?>
<sst xmlns="http://schemas.openxmlformats.org/spreadsheetml/2006/main" count="198" uniqueCount="91">
  <si>
    <t>Year</t>
  </si>
  <si>
    <t>Wins</t>
  </si>
  <si>
    <t>Losses</t>
  </si>
  <si>
    <t>Ties</t>
  </si>
  <si>
    <t>Coach</t>
  </si>
  <si>
    <t>Notes</t>
  </si>
  <si>
    <t>Lost 41-0 to Alton in opener; Influenza cancels rest of season</t>
  </si>
  <si>
    <t>Only win over Litchfield on record</t>
  </si>
  <si>
    <t>Team is independent of school</t>
  </si>
  <si>
    <t>Lost 16-6 to Litchfield and 45-7 to Collinsville; season then canceled by school</t>
  </si>
  <si>
    <t>Conference championship led by Captain Ax</t>
  </si>
  <si>
    <t xml:space="preserve">Conference championship  </t>
  </si>
  <si>
    <t>Conference championship</t>
  </si>
  <si>
    <t>W.A. Rawlings</t>
  </si>
  <si>
    <t>R.C. Hufford</t>
  </si>
  <si>
    <t>D.R. Blodgett</t>
  </si>
  <si>
    <t>S.A. Cole</t>
  </si>
  <si>
    <t>Glen Smith</t>
  </si>
  <si>
    <t>James Groutage</t>
  </si>
  <si>
    <t>Tom Gilbert</t>
  </si>
  <si>
    <t>Bill Brewer</t>
  </si>
  <si>
    <t>Warren Harris</t>
  </si>
  <si>
    <t>Benny Isselhardt</t>
  </si>
  <si>
    <t>Pat Price</t>
  </si>
  <si>
    <t>Paul Fuchs</t>
  </si>
  <si>
    <t>Dick Ford</t>
  </si>
  <si>
    <t>Craig Louer</t>
  </si>
  <si>
    <t>5A playoff qualifier</t>
  </si>
  <si>
    <t>Tim Dougherty</t>
  </si>
  <si>
    <t>7A playoff qualifier</t>
  </si>
  <si>
    <t>Mark Bliss</t>
  </si>
  <si>
    <t>Mark Bliss (1)/Matt Martin (8)</t>
  </si>
  <si>
    <t>Matt Martin</t>
  </si>
  <si>
    <t>8A playoff qualifier</t>
  </si>
  <si>
    <t>8A playoff qualifier; conference championship</t>
  </si>
  <si>
    <t>7A playoff qualifier; quarterfinal appearance</t>
  </si>
  <si>
    <t>6A playoff qualifier; conference championship</t>
  </si>
  <si>
    <t>Winless in conference</t>
  </si>
  <si>
    <t>Ended season on first seven-game win streak since 1941</t>
  </si>
  <si>
    <t>A.W. Strepek</t>
  </si>
  <si>
    <t>Arthur Christophe</t>
  </si>
  <si>
    <t>M.G. Norris</t>
  </si>
  <si>
    <t>Frank Westhoff</t>
  </si>
  <si>
    <t>Southwestern Conference formed</t>
  </si>
  <si>
    <t>Dropped from SWC</t>
  </si>
  <si>
    <t>SWC dissolved</t>
  </si>
  <si>
    <t>SWC brought back</t>
  </si>
  <si>
    <t>First win over East St. Louis since 1938; first Homecoming win since 1959; end 22-game SWC losing streak with 20-7 win over East St. Louis in Week 5</t>
  </si>
  <si>
    <t>5A playoff qualifier; first year in South Seven</t>
  </si>
  <si>
    <t>5A playoff qualifier; lost 23-7 to Rock Island in first-ever playoff game; Shared conference championship with West</t>
  </si>
  <si>
    <t>First Year in Gateway East Conference with Althoff, Cahokia, Granite South and Granite North</t>
  </si>
  <si>
    <t>Gateway East Conference dissolved; EHS becomes independent</t>
  </si>
  <si>
    <t>Last year in Southwestern Conference</t>
  </si>
  <si>
    <t>5A playoff qualifier; first playoff win with 7-0 victory over Marion</t>
  </si>
  <si>
    <t>3 years</t>
  </si>
  <si>
    <t>4 years</t>
  </si>
  <si>
    <t>1 year</t>
  </si>
  <si>
    <t>2 years</t>
  </si>
  <si>
    <t>9 years</t>
  </si>
  <si>
    <t>7 years</t>
  </si>
  <si>
    <t>12 years</t>
  </si>
  <si>
    <t>6 years</t>
  </si>
  <si>
    <t>13 years</t>
  </si>
  <si>
    <t>16 years</t>
  </si>
  <si>
    <t>2.1 years</t>
  </si>
  <si>
    <t>12.9 years</t>
  </si>
  <si>
    <t>Conference championship and first undefeated season. Led by center Leonard Memoni and halfback Wilbur Volz. Memoni is first AP All-State player at EHS</t>
  </si>
  <si>
    <t>Tony Penelton is second EHS player to earn AP All-State honors</t>
  </si>
  <si>
    <t>RB Edward Henke named to Champagin News-Gazette All-State team</t>
  </si>
  <si>
    <t>8A playoff qualifier; semifinal appearance; QB Kendall Abdur-Rahman earns All-State honors</t>
  </si>
  <si>
    <t>8A playoff qualifier; QB Kendall Abdur-Rahman earns All-State honors</t>
  </si>
  <si>
    <t>8A playoff qualifier; conference championship; QB Dan Marinko earns All-State honors</t>
  </si>
  <si>
    <t>7A playoff qualifier; semifinal appearance; conference championship; QB Dan Marinko earns All-State honors</t>
  </si>
  <si>
    <t>5A playoff qualifier; first quarterfinal appearance; Independent after leaving South Seven; RB Steffan Nicholson earns All-State honors</t>
  </si>
  <si>
    <t>5A playoff qualifier; conference championship; return to SWC; QB Jim Dougherty and RB Colin Gardiner earn All-State honors</t>
  </si>
  <si>
    <t>6A playoff qualifier; conference championship; RB/LB Joe Bevis earns All-State honors</t>
  </si>
  <si>
    <t>6A playoff qualifier; conference championship; OL Aaron Skeesick earns All-State honors</t>
  </si>
  <si>
    <t>7A playoff qualifier; second at state; conference championship; OL Ryan Walsh earns All-State honors</t>
  </si>
  <si>
    <t>7A playoff qualifier; second at state; conference championship; RB Milan Woodard earns All-State honors</t>
  </si>
  <si>
    <t xml:space="preserve">7A playoff qualifier; DE Eric VanBeek earns All-State honors </t>
  </si>
  <si>
    <t>7A playoff qualifier; semifinal appearance; conference championship; RB EJ Jones earns All-State honors</t>
  </si>
  <si>
    <t>OL/DL David Young earns All-State honors</t>
  </si>
  <si>
    <t>7A playoff qualifier; DL Vincent Valentine earns All-State honors</t>
  </si>
  <si>
    <t>8A playoff qualifier; quarterfinal appearance; DL Tate Rujawitz earns All-State honors</t>
  </si>
  <si>
    <t>RB Justin Johnson earns All-State honors</t>
  </si>
  <si>
    <t>RB Jeff Hornberger earns second straight News-Gazette All-State honors and named All-American</t>
  </si>
  <si>
    <t>Morris Bradshaw is third EHS player to earn Chicago Today All-State honors</t>
  </si>
  <si>
    <t>OT/DT Antonio "Chico" Brown earns All-State honors</t>
  </si>
  <si>
    <t>Kelsey Pickering</t>
  </si>
  <si>
    <t>8A playoff qualifer; quarterfinal appearance; QB Jake Curry earns All-State honors</t>
  </si>
  <si>
    <t>111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</si>
</sst>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1" applyAlignment="1">
      <alignment horizontal="center"/>
    </xf>
    <xf numFmtId="0" fontId="1" fillId="2" borderId="1" xfId="1" applyAlignment="1">
      <alignment horizontal="left"/>
    </xf>
    <xf numFmtId="0" fontId="1" fillId="2" borderId="1" xfId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170" fontId="1" fillId="2" borderId="1" xfId="1" applyNumberFormat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A5AE-87CF-4EF6-8360-1F22484B185A}">
  <dimension ref="A1:F134"/>
  <sheetViews>
    <sheetView tabSelected="1" topLeftCell="A67" workbookViewId="0">
      <selection activeCell="E137" sqref="E137"/>
    </sheetView>
  </sheetViews>
  <sheetFormatPr defaultRowHeight="15" x14ac:dyDescent="0.25"/>
  <cols>
    <col min="1" max="1" width="10.7109375" style="1" customWidth="1"/>
    <col min="2" max="4" width="9.140625" style="1"/>
    <col min="5" max="5" width="27.42578125" style="1" bestFit="1" customWidth="1"/>
    <col min="6" max="6" width="9.140625" style="2"/>
  </cols>
  <sheetData>
    <row r="1" spans="1: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5">
      <c r="A2" s="1">
        <v>1913</v>
      </c>
      <c r="B2" s="1">
        <v>2</v>
      </c>
      <c r="C2" s="1">
        <v>2</v>
      </c>
      <c r="D2" s="1">
        <v>1</v>
      </c>
      <c r="E2" s="1" t="s">
        <v>42</v>
      </c>
    </row>
    <row r="3" spans="1:6" x14ac:dyDescent="0.25">
      <c r="A3" s="1">
        <v>1914</v>
      </c>
      <c r="B3" s="1">
        <v>3</v>
      </c>
      <c r="C3" s="1">
        <v>3</v>
      </c>
      <c r="D3" s="1">
        <v>2</v>
      </c>
      <c r="E3" s="1" t="s">
        <v>42</v>
      </c>
    </row>
    <row r="4" spans="1:6" x14ac:dyDescent="0.25">
      <c r="A4" s="1">
        <v>1915</v>
      </c>
      <c r="B4" s="1">
        <v>3</v>
      </c>
      <c r="C4" s="1">
        <v>6</v>
      </c>
      <c r="E4" s="1" t="s">
        <v>42</v>
      </c>
    </row>
    <row r="5" spans="1:6" s="5" customFormat="1" x14ac:dyDescent="0.25">
      <c r="A5" s="3" t="s">
        <v>54</v>
      </c>
      <c r="B5" s="3">
        <f>SUM(B2:B4)</f>
        <v>8</v>
      </c>
      <c r="C5" s="3">
        <f t="shared" ref="C5:D5" si="0">SUM(C2:C4)</f>
        <v>11</v>
      </c>
      <c r="D5" s="3">
        <f t="shared" si="0"/>
        <v>3</v>
      </c>
      <c r="E5" s="3"/>
      <c r="F5" s="4"/>
    </row>
    <row r="6" spans="1:6" x14ac:dyDescent="0.25">
      <c r="A6" s="1">
        <v>1916</v>
      </c>
      <c r="B6" s="1">
        <v>0</v>
      </c>
      <c r="C6" s="1">
        <v>4</v>
      </c>
      <c r="D6" s="1">
        <v>1</v>
      </c>
      <c r="E6" s="1" t="s">
        <v>41</v>
      </c>
    </row>
    <row r="7" spans="1:6" x14ac:dyDescent="0.25">
      <c r="A7" s="1">
        <v>1917</v>
      </c>
      <c r="B7" s="1">
        <v>1</v>
      </c>
      <c r="C7" s="1">
        <v>0</v>
      </c>
      <c r="E7" s="1" t="s">
        <v>41</v>
      </c>
      <c r="F7" s="2" t="s">
        <v>7</v>
      </c>
    </row>
    <row r="8" spans="1:6" x14ac:dyDescent="0.25">
      <c r="A8" s="1">
        <v>1918</v>
      </c>
      <c r="B8" s="1">
        <v>0</v>
      </c>
      <c r="C8" s="1">
        <v>1</v>
      </c>
      <c r="E8" s="1" t="s">
        <v>41</v>
      </c>
      <c r="F8" s="2" t="s">
        <v>6</v>
      </c>
    </row>
    <row r="9" spans="1:6" x14ac:dyDescent="0.25">
      <c r="A9" s="1">
        <v>1919</v>
      </c>
      <c r="B9" s="1">
        <v>4</v>
      </c>
      <c r="C9" s="1">
        <v>5</v>
      </c>
      <c r="E9" s="1" t="s">
        <v>41</v>
      </c>
    </row>
    <row r="10" spans="1:6" s="5" customFormat="1" x14ac:dyDescent="0.25">
      <c r="A10" s="3" t="s">
        <v>55</v>
      </c>
      <c r="B10" s="3">
        <f>SUM(B6:B9)</f>
        <v>5</v>
      </c>
      <c r="C10" s="3">
        <f t="shared" ref="C10:D10" si="1">SUM(C6:C9)</f>
        <v>10</v>
      </c>
      <c r="D10" s="3">
        <f t="shared" si="1"/>
        <v>1</v>
      </c>
      <c r="E10" s="3"/>
      <c r="F10" s="4"/>
    </row>
    <row r="11" spans="1:6" x14ac:dyDescent="0.25">
      <c r="A11" s="1">
        <v>1920</v>
      </c>
      <c r="B11" s="1">
        <v>1</v>
      </c>
      <c r="C11" s="1">
        <v>3</v>
      </c>
      <c r="E11" s="1" t="s">
        <v>40</v>
      </c>
      <c r="F11" s="2" t="s">
        <v>8</v>
      </c>
    </row>
    <row r="12" spans="1:6" s="5" customFormat="1" x14ac:dyDescent="0.25">
      <c r="A12" s="3" t="s">
        <v>56</v>
      </c>
      <c r="B12" s="3">
        <v>1</v>
      </c>
      <c r="C12" s="3">
        <v>3</v>
      </c>
      <c r="D12" s="3"/>
      <c r="E12" s="3"/>
      <c r="F12" s="4"/>
    </row>
    <row r="13" spans="1:6" x14ac:dyDescent="0.25">
      <c r="A13" s="1">
        <v>1921</v>
      </c>
      <c r="B13" s="1">
        <v>0</v>
      </c>
      <c r="C13" s="1">
        <v>2</v>
      </c>
      <c r="E13" s="1" t="s">
        <v>13</v>
      </c>
      <c r="F13" s="2" t="s">
        <v>9</v>
      </c>
    </row>
    <row r="14" spans="1:6" s="5" customFormat="1" x14ac:dyDescent="0.25">
      <c r="A14" s="3" t="s">
        <v>56</v>
      </c>
      <c r="B14" s="3">
        <v>0</v>
      </c>
      <c r="C14" s="3">
        <v>2</v>
      </c>
      <c r="D14" s="3"/>
      <c r="E14" s="3"/>
      <c r="F14" s="4"/>
    </row>
    <row r="15" spans="1:6" x14ac:dyDescent="0.25">
      <c r="A15" s="1">
        <v>1922</v>
      </c>
      <c r="B15" s="1">
        <v>1</v>
      </c>
      <c r="C15" s="1">
        <v>7</v>
      </c>
      <c r="E15" s="1" t="s">
        <v>14</v>
      </c>
    </row>
    <row r="16" spans="1:6" x14ac:dyDescent="0.25">
      <c r="A16" s="1">
        <v>1923</v>
      </c>
      <c r="B16" s="1">
        <v>2</v>
      </c>
      <c r="C16" s="1">
        <v>4</v>
      </c>
      <c r="D16" s="1">
        <v>2</v>
      </c>
      <c r="E16" s="1" t="s">
        <v>14</v>
      </c>
      <c r="F16" s="2" t="s">
        <v>43</v>
      </c>
    </row>
    <row r="17" spans="1:6" s="5" customFormat="1" x14ac:dyDescent="0.25">
      <c r="A17" s="3" t="s">
        <v>57</v>
      </c>
      <c r="B17" s="3">
        <v>3</v>
      </c>
      <c r="C17" s="3">
        <v>11</v>
      </c>
      <c r="D17" s="3">
        <v>2</v>
      </c>
      <c r="E17" s="3"/>
      <c r="F17" s="4"/>
    </row>
    <row r="18" spans="1:6" x14ac:dyDescent="0.25">
      <c r="A18" s="1">
        <v>1924</v>
      </c>
      <c r="B18" s="1">
        <v>5</v>
      </c>
      <c r="C18" s="1">
        <v>4</v>
      </c>
      <c r="E18" s="1" t="s">
        <v>15</v>
      </c>
    </row>
    <row r="19" spans="1:6" x14ac:dyDescent="0.25">
      <c r="A19" s="1">
        <v>1925</v>
      </c>
      <c r="B19" s="1">
        <v>7</v>
      </c>
      <c r="C19" s="1">
        <v>2</v>
      </c>
      <c r="E19" s="1" t="s">
        <v>15</v>
      </c>
      <c r="F19" s="2" t="s">
        <v>10</v>
      </c>
    </row>
    <row r="20" spans="1:6" x14ac:dyDescent="0.25">
      <c r="A20" s="1">
        <v>1926</v>
      </c>
      <c r="B20" s="1">
        <v>7</v>
      </c>
      <c r="C20" s="1">
        <v>2</v>
      </c>
      <c r="E20" s="1" t="s">
        <v>15</v>
      </c>
      <c r="F20" s="2" t="s">
        <v>11</v>
      </c>
    </row>
    <row r="21" spans="1:6" x14ac:dyDescent="0.25">
      <c r="A21" s="1">
        <v>1927</v>
      </c>
      <c r="B21" s="1">
        <v>5</v>
      </c>
      <c r="C21" s="1">
        <v>3</v>
      </c>
      <c r="D21" s="1">
        <v>1</v>
      </c>
      <c r="E21" s="1" t="s">
        <v>15</v>
      </c>
    </row>
    <row r="22" spans="1:6" x14ac:dyDescent="0.25">
      <c r="A22" s="1">
        <v>1928</v>
      </c>
      <c r="B22" s="1">
        <v>3</v>
      </c>
      <c r="C22" s="1">
        <v>5</v>
      </c>
      <c r="D22" s="1">
        <v>1</v>
      </c>
      <c r="E22" s="1" t="s">
        <v>15</v>
      </c>
    </row>
    <row r="23" spans="1:6" x14ac:dyDescent="0.25">
      <c r="A23" s="1">
        <v>1929</v>
      </c>
      <c r="B23" s="1">
        <v>4</v>
      </c>
      <c r="C23" s="1">
        <v>2</v>
      </c>
      <c r="D23" s="1">
        <v>2</v>
      </c>
      <c r="E23" s="1" t="s">
        <v>15</v>
      </c>
    </row>
    <row r="24" spans="1:6" x14ac:dyDescent="0.25">
      <c r="A24" s="1">
        <v>1930</v>
      </c>
      <c r="B24" s="1">
        <v>5</v>
      </c>
      <c r="C24" s="1">
        <v>4</v>
      </c>
      <c r="D24" s="1">
        <v>2</v>
      </c>
      <c r="E24" s="1" t="s">
        <v>15</v>
      </c>
    </row>
    <row r="25" spans="1:6" x14ac:dyDescent="0.25">
      <c r="A25" s="1">
        <v>1931</v>
      </c>
      <c r="B25" s="1">
        <v>4</v>
      </c>
      <c r="C25" s="1">
        <v>5</v>
      </c>
      <c r="D25" s="1">
        <v>1</v>
      </c>
      <c r="E25" s="1" t="s">
        <v>15</v>
      </c>
    </row>
    <row r="26" spans="1:6" ht="14.25" customHeight="1" x14ac:dyDescent="0.25">
      <c r="A26" s="1">
        <v>1932</v>
      </c>
      <c r="B26" s="1">
        <v>1</v>
      </c>
      <c r="C26" s="1">
        <v>7</v>
      </c>
      <c r="D26" s="1">
        <v>1</v>
      </c>
      <c r="E26" s="1" t="s">
        <v>15</v>
      </c>
    </row>
    <row r="27" spans="1:6" s="5" customFormat="1" x14ac:dyDescent="0.25">
      <c r="A27" s="3" t="s">
        <v>58</v>
      </c>
      <c r="B27" s="3">
        <v>41</v>
      </c>
      <c r="C27" s="3">
        <v>34</v>
      </c>
      <c r="D27" s="3">
        <v>8</v>
      </c>
      <c r="E27" s="3">
        <f>41/83</f>
        <v>0.49397590361445781</v>
      </c>
      <c r="F27" s="4"/>
    </row>
    <row r="28" spans="1:6" x14ac:dyDescent="0.25">
      <c r="A28" s="1">
        <v>1933</v>
      </c>
      <c r="B28" s="1">
        <v>7</v>
      </c>
      <c r="C28" s="1">
        <v>2</v>
      </c>
      <c r="E28" s="1" t="s">
        <v>16</v>
      </c>
      <c r="F28" s="2" t="s">
        <v>12</v>
      </c>
    </row>
    <row r="29" spans="1:6" x14ac:dyDescent="0.25">
      <c r="A29" s="1">
        <v>1934</v>
      </c>
      <c r="B29" s="1">
        <v>6</v>
      </c>
      <c r="C29" s="1">
        <v>4</v>
      </c>
      <c r="E29" s="1" t="s">
        <v>16</v>
      </c>
      <c r="F29" s="2" t="s">
        <v>44</v>
      </c>
    </row>
    <row r="30" spans="1:6" x14ac:dyDescent="0.25">
      <c r="A30" s="1">
        <v>1935</v>
      </c>
      <c r="B30" s="1">
        <v>2</v>
      </c>
      <c r="C30" s="1">
        <v>5</v>
      </c>
      <c r="E30" s="1" t="s">
        <v>16</v>
      </c>
      <c r="F30" s="2" t="s">
        <v>44</v>
      </c>
    </row>
    <row r="31" spans="1:6" s="5" customFormat="1" x14ac:dyDescent="0.25">
      <c r="A31" s="3" t="s">
        <v>54</v>
      </c>
      <c r="B31" s="3">
        <v>14</v>
      </c>
      <c r="C31" s="3">
        <v>11</v>
      </c>
      <c r="D31" s="3"/>
      <c r="E31" s="3">
        <f>14/25</f>
        <v>0.56000000000000005</v>
      </c>
      <c r="F31" s="4"/>
    </row>
    <row r="32" spans="1:6" x14ac:dyDescent="0.25">
      <c r="A32" s="1">
        <v>1936</v>
      </c>
      <c r="B32" s="1">
        <v>3</v>
      </c>
      <c r="C32" s="1">
        <v>6</v>
      </c>
      <c r="E32" s="1" t="s">
        <v>17</v>
      </c>
      <c r="F32" s="2" t="s">
        <v>44</v>
      </c>
    </row>
    <row r="33" spans="1:6" x14ac:dyDescent="0.25">
      <c r="A33" s="1">
        <v>1937</v>
      </c>
      <c r="B33" s="1">
        <v>3</v>
      </c>
      <c r="C33" s="1">
        <v>5</v>
      </c>
      <c r="D33" s="1">
        <v>1</v>
      </c>
      <c r="E33" s="1" t="s">
        <v>17</v>
      </c>
    </row>
    <row r="34" spans="1:6" x14ac:dyDescent="0.25">
      <c r="A34" s="1">
        <v>1938</v>
      </c>
      <c r="B34" s="1">
        <v>7</v>
      </c>
      <c r="C34" s="1">
        <v>1</v>
      </c>
      <c r="D34" s="1">
        <v>7</v>
      </c>
      <c r="E34" s="1" t="s">
        <v>17</v>
      </c>
      <c r="F34" s="2" t="s">
        <v>68</v>
      </c>
    </row>
    <row r="35" spans="1:6" x14ac:dyDescent="0.25">
      <c r="A35" s="1">
        <v>1939</v>
      </c>
      <c r="B35" s="1">
        <v>2</v>
      </c>
      <c r="C35" s="1">
        <v>5</v>
      </c>
      <c r="D35" s="1">
        <v>1</v>
      </c>
      <c r="E35" s="1" t="s">
        <v>17</v>
      </c>
    </row>
    <row r="36" spans="1:6" x14ac:dyDescent="0.25">
      <c r="A36" s="1">
        <v>1940</v>
      </c>
      <c r="B36" s="1">
        <v>7</v>
      </c>
      <c r="C36" s="1">
        <v>0</v>
      </c>
      <c r="D36" s="1">
        <v>1</v>
      </c>
      <c r="E36" s="1" t="s">
        <v>17</v>
      </c>
      <c r="F36" s="2" t="s">
        <v>66</v>
      </c>
    </row>
    <row r="37" spans="1:6" x14ac:dyDescent="0.25">
      <c r="A37" s="1">
        <v>1941</v>
      </c>
      <c r="B37" s="1">
        <v>5</v>
      </c>
      <c r="C37" s="1">
        <v>3</v>
      </c>
      <c r="D37" s="1">
        <v>1</v>
      </c>
      <c r="E37" s="1" t="s">
        <v>17</v>
      </c>
    </row>
    <row r="38" spans="1:6" x14ac:dyDescent="0.25">
      <c r="A38" s="1">
        <v>1942</v>
      </c>
      <c r="B38" s="1">
        <v>4</v>
      </c>
      <c r="C38" s="1">
        <v>5</v>
      </c>
      <c r="E38" s="1" t="s">
        <v>17</v>
      </c>
    </row>
    <row r="39" spans="1:6" s="5" customFormat="1" x14ac:dyDescent="0.25">
      <c r="A39" s="3" t="s">
        <v>59</v>
      </c>
      <c r="B39" s="3">
        <v>31</v>
      </c>
      <c r="C39" s="3">
        <v>25</v>
      </c>
      <c r="D39" s="3">
        <v>4</v>
      </c>
      <c r="E39" s="3">
        <f>31/60</f>
        <v>0.51666666666666672</v>
      </c>
      <c r="F39" s="4"/>
    </row>
    <row r="40" spans="1:6" x14ac:dyDescent="0.25">
      <c r="A40" s="1">
        <v>1943</v>
      </c>
      <c r="B40" s="1">
        <v>3</v>
      </c>
      <c r="C40" s="1">
        <v>6</v>
      </c>
      <c r="E40" s="1" t="s">
        <v>18</v>
      </c>
    </row>
    <row r="41" spans="1:6" s="5" customFormat="1" x14ac:dyDescent="0.25">
      <c r="A41" s="3" t="s">
        <v>56</v>
      </c>
      <c r="B41" s="3">
        <v>3</v>
      </c>
      <c r="C41" s="3">
        <v>6</v>
      </c>
      <c r="D41" s="3"/>
      <c r="E41" s="3"/>
      <c r="F41" s="4"/>
    </row>
    <row r="42" spans="1:6" x14ac:dyDescent="0.25">
      <c r="A42" s="1">
        <v>1944</v>
      </c>
      <c r="B42" s="1">
        <v>4</v>
      </c>
      <c r="C42" s="1">
        <v>5</v>
      </c>
      <c r="E42" s="1" t="s">
        <v>19</v>
      </c>
    </row>
    <row r="43" spans="1:6" x14ac:dyDescent="0.25">
      <c r="A43" s="1">
        <v>1945</v>
      </c>
      <c r="B43" s="1">
        <v>3</v>
      </c>
      <c r="C43" s="1">
        <v>6</v>
      </c>
      <c r="E43" s="1" t="s">
        <v>19</v>
      </c>
    </row>
    <row r="44" spans="1:6" s="5" customFormat="1" x14ac:dyDescent="0.25">
      <c r="A44" s="3" t="s">
        <v>57</v>
      </c>
      <c r="B44" s="3">
        <v>7</v>
      </c>
      <c r="C44" s="3">
        <v>11</v>
      </c>
      <c r="D44" s="3"/>
      <c r="E44" s="3"/>
      <c r="F44" s="4"/>
    </row>
    <row r="45" spans="1:6" x14ac:dyDescent="0.25">
      <c r="A45" s="1">
        <v>1946</v>
      </c>
      <c r="B45" s="1">
        <v>1</v>
      </c>
      <c r="C45" s="1">
        <v>8</v>
      </c>
      <c r="E45" s="1" t="s">
        <v>39</v>
      </c>
    </row>
    <row r="46" spans="1:6" s="5" customFormat="1" x14ac:dyDescent="0.25">
      <c r="A46" s="3" t="s">
        <v>56</v>
      </c>
      <c r="B46" s="3">
        <v>1</v>
      </c>
      <c r="C46" s="3">
        <v>8</v>
      </c>
      <c r="D46" s="3"/>
      <c r="E46" s="3"/>
      <c r="F46" s="4"/>
    </row>
    <row r="47" spans="1:6" x14ac:dyDescent="0.25">
      <c r="A47" s="1">
        <v>1947</v>
      </c>
      <c r="B47" s="1">
        <v>2</v>
      </c>
      <c r="C47" s="1">
        <v>6</v>
      </c>
      <c r="E47" s="1" t="s">
        <v>20</v>
      </c>
    </row>
    <row r="48" spans="1:6" x14ac:dyDescent="0.25">
      <c r="A48" s="1">
        <v>1948</v>
      </c>
      <c r="B48" s="1">
        <v>3</v>
      </c>
      <c r="C48" s="1">
        <v>5</v>
      </c>
      <c r="D48" s="1">
        <v>1</v>
      </c>
      <c r="E48" s="1" t="s">
        <v>20</v>
      </c>
    </row>
    <row r="49" spans="1:6" s="5" customFormat="1" x14ac:dyDescent="0.25">
      <c r="A49" s="3" t="s">
        <v>57</v>
      </c>
      <c r="B49" s="3">
        <v>5</v>
      </c>
      <c r="C49" s="3">
        <v>11</v>
      </c>
      <c r="D49" s="3">
        <v>1</v>
      </c>
      <c r="E49" s="3"/>
      <c r="F49" s="4"/>
    </row>
    <row r="50" spans="1:6" x14ac:dyDescent="0.25">
      <c r="A50" s="1">
        <v>1949</v>
      </c>
      <c r="B50" s="1">
        <v>3</v>
      </c>
      <c r="C50" s="1">
        <v>4</v>
      </c>
      <c r="D50" s="1">
        <v>2</v>
      </c>
      <c r="E50" s="1" t="s">
        <v>21</v>
      </c>
    </row>
    <row r="51" spans="1:6" x14ac:dyDescent="0.25">
      <c r="A51" s="1">
        <v>1950</v>
      </c>
      <c r="B51" s="1">
        <v>7</v>
      </c>
      <c r="C51" s="1">
        <v>1</v>
      </c>
      <c r="D51" s="1">
        <v>1</v>
      </c>
      <c r="E51" s="1" t="s">
        <v>21</v>
      </c>
    </row>
    <row r="52" spans="1:6" x14ac:dyDescent="0.25">
      <c r="A52" s="1">
        <v>1951</v>
      </c>
      <c r="B52" s="1">
        <v>7</v>
      </c>
      <c r="C52" s="1">
        <v>2</v>
      </c>
      <c r="E52" s="1" t="s">
        <v>21</v>
      </c>
      <c r="F52" s="2" t="s">
        <v>38</v>
      </c>
    </row>
    <row r="53" spans="1:6" s="5" customFormat="1" x14ac:dyDescent="0.25">
      <c r="A53" s="3" t="s">
        <v>54</v>
      </c>
      <c r="B53" s="3">
        <v>17</v>
      </c>
      <c r="C53" s="3">
        <v>7</v>
      </c>
      <c r="D53" s="3">
        <v>3</v>
      </c>
      <c r="E53" s="3">
        <f>17/27</f>
        <v>0.62962962962962965</v>
      </c>
      <c r="F53" s="4"/>
    </row>
    <row r="54" spans="1:6" x14ac:dyDescent="0.25">
      <c r="A54" s="1">
        <v>1952</v>
      </c>
      <c r="B54" s="1">
        <v>6</v>
      </c>
      <c r="C54" s="1">
        <v>1</v>
      </c>
      <c r="D54" s="1">
        <v>1</v>
      </c>
      <c r="E54" s="1" t="s">
        <v>22</v>
      </c>
    </row>
    <row r="55" spans="1:6" x14ac:dyDescent="0.25">
      <c r="A55" s="1">
        <v>1953</v>
      </c>
      <c r="B55" s="1">
        <v>2</v>
      </c>
      <c r="C55" s="1">
        <v>6</v>
      </c>
      <c r="D55" s="1">
        <v>1</v>
      </c>
      <c r="E55" s="1" t="s">
        <v>22</v>
      </c>
      <c r="F55" s="2" t="s">
        <v>45</v>
      </c>
    </row>
    <row r="56" spans="1:6" x14ac:dyDescent="0.25">
      <c r="A56" s="1">
        <v>1954</v>
      </c>
      <c r="B56" s="1">
        <v>6</v>
      </c>
      <c r="C56" s="1">
        <v>3</v>
      </c>
      <c r="E56" s="1" t="s">
        <v>22</v>
      </c>
      <c r="F56" s="2" t="s">
        <v>45</v>
      </c>
    </row>
    <row r="57" spans="1:6" x14ac:dyDescent="0.25">
      <c r="A57" s="1">
        <v>1955</v>
      </c>
      <c r="B57" s="1">
        <v>6</v>
      </c>
      <c r="C57" s="1">
        <v>3</v>
      </c>
      <c r="E57" s="1" t="s">
        <v>22</v>
      </c>
      <c r="F57" s="2" t="s">
        <v>46</v>
      </c>
    </row>
    <row r="58" spans="1:6" x14ac:dyDescent="0.25">
      <c r="A58" s="1">
        <v>1956</v>
      </c>
      <c r="B58" s="1">
        <v>5</v>
      </c>
      <c r="C58" s="1">
        <v>3</v>
      </c>
      <c r="D58" s="1">
        <v>1</v>
      </c>
      <c r="E58" s="1" t="s">
        <v>22</v>
      </c>
    </row>
    <row r="59" spans="1:6" x14ac:dyDescent="0.25">
      <c r="A59" s="1">
        <v>1957</v>
      </c>
      <c r="B59" s="1">
        <v>5</v>
      </c>
      <c r="C59" s="1">
        <v>3</v>
      </c>
      <c r="D59" s="1">
        <v>1</v>
      </c>
      <c r="E59" s="1" t="s">
        <v>22</v>
      </c>
    </row>
    <row r="60" spans="1:6" x14ac:dyDescent="0.25">
      <c r="A60" s="1">
        <v>1958</v>
      </c>
      <c r="B60" s="1">
        <v>5</v>
      </c>
      <c r="C60" s="1">
        <v>3</v>
      </c>
      <c r="D60" s="1">
        <v>1</v>
      </c>
      <c r="E60" s="1" t="s">
        <v>22</v>
      </c>
    </row>
    <row r="61" spans="1:6" x14ac:dyDescent="0.25">
      <c r="A61" s="1">
        <v>1959</v>
      </c>
      <c r="B61" s="1">
        <v>4</v>
      </c>
      <c r="C61" s="1">
        <v>5</v>
      </c>
      <c r="E61" s="1" t="s">
        <v>22</v>
      </c>
    </row>
    <row r="62" spans="1:6" x14ac:dyDescent="0.25">
      <c r="A62" s="1">
        <v>1960</v>
      </c>
      <c r="B62" s="1">
        <v>4</v>
      </c>
      <c r="C62" s="1">
        <v>5</v>
      </c>
      <c r="E62" s="1" t="s">
        <v>22</v>
      </c>
      <c r="F62" s="2" t="s">
        <v>67</v>
      </c>
    </row>
    <row r="63" spans="1:6" x14ac:dyDescent="0.25">
      <c r="A63" s="1">
        <v>1961</v>
      </c>
      <c r="B63" s="1">
        <v>3</v>
      </c>
      <c r="C63" s="1">
        <v>5</v>
      </c>
      <c r="D63" s="1">
        <v>1</v>
      </c>
      <c r="E63" s="1" t="s">
        <v>22</v>
      </c>
    </row>
    <row r="64" spans="1:6" x14ac:dyDescent="0.25">
      <c r="A64" s="1">
        <v>1962</v>
      </c>
      <c r="B64" s="1">
        <v>4</v>
      </c>
      <c r="C64" s="1">
        <v>5</v>
      </c>
      <c r="E64" s="1" t="s">
        <v>22</v>
      </c>
    </row>
    <row r="65" spans="1:6" x14ac:dyDescent="0.25">
      <c r="A65" s="1">
        <v>1963</v>
      </c>
      <c r="B65" s="1">
        <v>5</v>
      </c>
      <c r="C65" s="1">
        <v>4</v>
      </c>
      <c r="E65" s="1" t="s">
        <v>22</v>
      </c>
    </row>
    <row r="66" spans="1:6" s="5" customFormat="1" x14ac:dyDescent="0.25">
      <c r="A66" s="3" t="s">
        <v>60</v>
      </c>
      <c r="B66" s="3">
        <v>55</v>
      </c>
      <c r="C66" s="3">
        <v>46</v>
      </c>
      <c r="D66" s="3">
        <v>6</v>
      </c>
      <c r="E66" s="3"/>
      <c r="F66" s="4"/>
    </row>
    <row r="67" spans="1:6" x14ac:dyDescent="0.25">
      <c r="A67" s="1">
        <v>1964</v>
      </c>
      <c r="B67" s="1">
        <v>1</v>
      </c>
      <c r="C67" s="1">
        <v>8</v>
      </c>
      <c r="E67" s="1" t="s">
        <v>23</v>
      </c>
      <c r="F67" s="2" t="s">
        <v>37</v>
      </c>
    </row>
    <row r="68" spans="1:6" x14ac:dyDescent="0.25">
      <c r="A68" s="1">
        <v>1965</v>
      </c>
      <c r="B68" s="1">
        <v>2</v>
      </c>
      <c r="C68" s="1">
        <v>7</v>
      </c>
      <c r="E68" s="1" t="s">
        <v>23</v>
      </c>
      <c r="F68" s="2" t="s">
        <v>37</v>
      </c>
    </row>
    <row r="69" spans="1:6" s="5" customFormat="1" x14ac:dyDescent="0.25">
      <c r="A69" s="3" t="s">
        <v>57</v>
      </c>
      <c r="B69" s="3">
        <v>3</v>
      </c>
      <c r="C69" s="3">
        <v>15</v>
      </c>
      <c r="D69" s="3"/>
      <c r="E69" s="3"/>
      <c r="F69" s="4"/>
    </row>
    <row r="70" spans="1:6" x14ac:dyDescent="0.25">
      <c r="A70" s="1">
        <v>1966</v>
      </c>
      <c r="B70" s="1">
        <v>1</v>
      </c>
      <c r="C70" s="1">
        <v>8</v>
      </c>
      <c r="E70" s="1" t="s">
        <v>24</v>
      </c>
      <c r="F70" s="2" t="s">
        <v>37</v>
      </c>
    </row>
    <row r="71" spans="1:6" x14ac:dyDescent="0.25">
      <c r="A71" s="1">
        <v>1967</v>
      </c>
      <c r="B71" s="1">
        <v>4</v>
      </c>
      <c r="C71" s="1">
        <v>3</v>
      </c>
      <c r="D71" s="1">
        <v>2</v>
      </c>
      <c r="E71" s="1" t="s">
        <v>24</v>
      </c>
      <c r="F71" s="2" t="s">
        <v>47</v>
      </c>
    </row>
    <row r="72" spans="1:6" x14ac:dyDescent="0.25">
      <c r="A72" s="1">
        <v>1968</v>
      </c>
      <c r="B72" s="1">
        <v>2</v>
      </c>
      <c r="C72" s="1">
        <v>6</v>
      </c>
      <c r="D72" s="1">
        <v>1</v>
      </c>
      <c r="E72" s="1" t="s">
        <v>24</v>
      </c>
    </row>
    <row r="73" spans="1:6" x14ac:dyDescent="0.25">
      <c r="A73" s="1">
        <v>1969</v>
      </c>
      <c r="B73" s="1">
        <v>5</v>
      </c>
      <c r="C73" s="1">
        <v>3</v>
      </c>
      <c r="D73" s="1">
        <v>1</v>
      </c>
      <c r="E73" s="1" t="s">
        <v>24</v>
      </c>
      <c r="F73" s="2" t="s">
        <v>86</v>
      </c>
    </row>
    <row r="74" spans="1:6" x14ac:dyDescent="0.25">
      <c r="A74" s="1">
        <v>1970</v>
      </c>
      <c r="B74" s="1">
        <v>3</v>
      </c>
      <c r="C74" s="1">
        <v>6</v>
      </c>
      <c r="E74" s="1" t="s">
        <v>24</v>
      </c>
    </row>
    <row r="75" spans="1:6" x14ac:dyDescent="0.25">
      <c r="A75" s="1">
        <v>1971</v>
      </c>
      <c r="B75" s="1">
        <v>3</v>
      </c>
      <c r="C75" s="1">
        <v>7</v>
      </c>
      <c r="E75" s="1" t="s">
        <v>24</v>
      </c>
    </row>
    <row r="76" spans="1:6" s="5" customFormat="1" x14ac:dyDescent="0.25">
      <c r="A76" s="3" t="s">
        <v>61</v>
      </c>
      <c r="B76" s="3">
        <v>18</v>
      </c>
      <c r="C76" s="3">
        <v>33</v>
      </c>
      <c r="D76" s="3">
        <v>4</v>
      </c>
      <c r="E76" s="3"/>
      <c r="F76" s="4"/>
    </row>
    <row r="77" spans="1:6" x14ac:dyDescent="0.25">
      <c r="A77" s="1">
        <v>1972</v>
      </c>
      <c r="B77" s="1">
        <v>4</v>
      </c>
      <c r="C77" s="1">
        <v>5</v>
      </c>
      <c r="E77" s="1" t="s">
        <v>25</v>
      </c>
    </row>
    <row r="78" spans="1:6" x14ac:dyDescent="0.25">
      <c r="A78" s="1">
        <v>1973</v>
      </c>
      <c r="B78" s="1">
        <v>4</v>
      </c>
      <c r="C78" s="1">
        <v>6</v>
      </c>
      <c r="E78" s="1" t="s">
        <v>25</v>
      </c>
    </row>
    <row r="79" spans="1:6" x14ac:dyDescent="0.25">
      <c r="A79" s="1">
        <v>1974</v>
      </c>
      <c r="B79" s="1">
        <v>6</v>
      </c>
      <c r="C79" s="1">
        <v>3</v>
      </c>
      <c r="E79" s="1" t="s">
        <v>25</v>
      </c>
    </row>
    <row r="80" spans="1:6" x14ac:dyDescent="0.25">
      <c r="A80" s="1">
        <v>1975</v>
      </c>
      <c r="B80" s="1">
        <v>8</v>
      </c>
      <c r="C80" s="1">
        <v>2</v>
      </c>
      <c r="E80" s="1" t="s">
        <v>25</v>
      </c>
      <c r="F80" s="2" t="s">
        <v>49</v>
      </c>
    </row>
    <row r="81" spans="1:6" x14ac:dyDescent="0.25">
      <c r="A81" s="1">
        <v>1976</v>
      </c>
      <c r="B81" s="1">
        <v>5</v>
      </c>
      <c r="C81" s="1">
        <v>4</v>
      </c>
      <c r="E81" s="1" t="s">
        <v>25</v>
      </c>
      <c r="F81" s="2" t="s">
        <v>85</v>
      </c>
    </row>
    <row r="82" spans="1:6" x14ac:dyDescent="0.25">
      <c r="A82" s="1">
        <v>1977</v>
      </c>
      <c r="B82" s="1">
        <v>5</v>
      </c>
      <c r="C82" s="1">
        <v>4</v>
      </c>
      <c r="E82" s="1" t="s">
        <v>25</v>
      </c>
    </row>
    <row r="83" spans="1:6" x14ac:dyDescent="0.25">
      <c r="A83" s="1">
        <v>1978</v>
      </c>
      <c r="B83" s="1">
        <v>5</v>
      </c>
      <c r="C83" s="1">
        <v>4</v>
      </c>
      <c r="E83" s="1" t="s">
        <v>25</v>
      </c>
      <c r="F83" s="2" t="s">
        <v>52</v>
      </c>
    </row>
    <row r="84" spans="1:6" x14ac:dyDescent="0.25">
      <c r="A84" s="1">
        <v>1979</v>
      </c>
      <c r="B84" s="1">
        <v>5</v>
      </c>
      <c r="C84" s="1">
        <v>4</v>
      </c>
      <c r="E84" s="1" t="s">
        <v>25</v>
      </c>
      <c r="F84" s="2" t="s">
        <v>50</v>
      </c>
    </row>
    <row r="85" spans="1:6" x14ac:dyDescent="0.25">
      <c r="A85" s="1">
        <v>1980</v>
      </c>
      <c r="B85" s="1">
        <v>4</v>
      </c>
      <c r="C85" s="1">
        <v>5</v>
      </c>
      <c r="E85" s="1" t="s">
        <v>25</v>
      </c>
    </row>
    <row r="86" spans="1:6" x14ac:dyDescent="0.25">
      <c r="A86" s="1">
        <v>1981</v>
      </c>
      <c r="B86" s="1">
        <v>4</v>
      </c>
      <c r="C86" s="1">
        <v>5</v>
      </c>
      <c r="E86" s="1" t="s">
        <v>25</v>
      </c>
    </row>
    <row r="87" spans="1:6" x14ac:dyDescent="0.25">
      <c r="A87" s="1">
        <v>1982</v>
      </c>
      <c r="B87" s="1">
        <v>2</v>
      </c>
      <c r="C87" s="1">
        <v>7</v>
      </c>
      <c r="E87" s="1" t="s">
        <v>25</v>
      </c>
    </row>
    <row r="88" spans="1:6" x14ac:dyDescent="0.25">
      <c r="A88" s="1">
        <v>1983</v>
      </c>
      <c r="B88" s="1">
        <v>4</v>
      </c>
      <c r="C88" s="1">
        <v>5</v>
      </c>
      <c r="E88" s="1" t="s">
        <v>25</v>
      </c>
      <c r="F88" s="2" t="s">
        <v>51</v>
      </c>
    </row>
    <row r="89" spans="1:6" x14ac:dyDescent="0.25">
      <c r="A89" s="1">
        <v>1984</v>
      </c>
      <c r="B89" s="1">
        <v>4</v>
      </c>
      <c r="C89" s="1">
        <v>5</v>
      </c>
      <c r="E89" s="1" t="s">
        <v>25</v>
      </c>
    </row>
    <row r="90" spans="1:6" s="5" customFormat="1" x14ac:dyDescent="0.25">
      <c r="A90" s="3" t="s">
        <v>62</v>
      </c>
      <c r="B90" s="3">
        <v>60</v>
      </c>
      <c r="C90" s="3">
        <v>59</v>
      </c>
      <c r="D90" s="3"/>
      <c r="E90" s="3"/>
      <c r="F90" s="4"/>
    </row>
    <row r="91" spans="1:6" x14ac:dyDescent="0.25">
      <c r="A91" s="1">
        <v>1985</v>
      </c>
      <c r="B91" s="1">
        <v>3</v>
      </c>
      <c r="C91" s="1">
        <v>6</v>
      </c>
      <c r="E91" s="1" t="s">
        <v>26</v>
      </c>
    </row>
    <row r="92" spans="1:6" x14ac:dyDescent="0.25">
      <c r="A92" s="1">
        <v>1986</v>
      </c>
      <c r="B92" s="1">
        <v>5</v>
      </c>
      <c r="C92" s="1">
        <v>4</v>
      </c>
      <c r="E92" s="1" t="s">
        <v>26</v>
      </c>
    </row>
    <row r="93" spans="1:6" x14ac:dyDescent="0.25">
      <c r="A93" s="1">
        <v>1987</v>
      </c>
      <c r="B93" s="1">
        <v>5</v>
      </c>
      <c r="C93" s="1">
        <v>4</v>
      </c>
      <c r="E93" s="1" t="s">
        <v>26</v>
      </c>
    </row>
    <row r="94" spans="1:6" x14ac:dyDescent="0.25">
      <c r="A94" s="1">
        <v>1988</v>
      </c>
      <c r="B94" s="1">
        <v>7</v>
      </c>
      <c r="C94" s="1">
        <v>4</v>
      </c>
      <c r="E94" s="1" t="s">
        <v>26</v>
      </c>
      <c r="F94" s="2" t="s">
        <v>53</v>
      </c>
    </row>
    <row r="95" spans="1:6" x14ac:dyDescent="0.25">
      <c r="A95" s="1">
        <v>1989</v>
      </c>
      <c r="B95" s="1">
        <v>6</v>
      </c>
      <c r="C95" s="1">
        <v>4</v>
      </c>
      <c r="E95" s="1" t="s">
        <v>26</v>
      </c>
      <c r="F95" s="2" t="s">
        <v>27</v>
      </c>
    </row>
    <row r="96" spans="1:6" x14ac:dyDescent="0.25">
      <c r="A96" s="1">
        <v>1990</v>
      </c>
      <c r="B96" s="1">
        <v>6</v>
      </c>
      <c r="C96" s="1">
        <v>4</v>
      </c>
      <c r="E96" s="1" t="s">
        <v>26</v>
      </c>
      <c r="F96" s="2" t="s">
        <v>27</v>
      </c>
    </row>
    <row r="97" spans="1:6" x14ac:dyDescent="0.25">
      <c r="A97" s="1">
        <v>1991</v>
      </c>
      <c r="B97" s="1">
        <v>3</v>
      </c>
      <c r="C97" s="1">
        <v>6</v>
      </c>
      <c r="E97" s="1" t="s">
        <v>26</v>
      </c>
    </row>
    <row r="98" spans="1:6" s="5" customFormat="1" x14ac:dyDescent="0.25">
      <c r="A98" s="3" t="s">
        <v>59</v>
      </c>
      <c r="B98" s="3">
        <v>35</v>
      </c>
      <c r="C98" s="3">
        <v>32</v>
      </c>
      <c r="D98" s="3"/>
      <c r="E98" s="3"/>
      <c r="F98" s="4"/>
    </row>
    <row r="99" spans="1:6" x14ac:dyDescent="0.25">
      <c r="A99" s="1">
        <v>1992</v>
      </c>
      <c r="B99" s="1">
        <v>6</v>
      </c>
      <c r="C99" s="1">
        <v>3</v>
      </c>
      <c r="E99" s="1" t="s">
        <v>28</v>
      </c>
    </row>
    <row r="100" spans="1:6" x14ac:dyDescent="0.25">
      <c r="A100" s="1">
        <v>1993</v>
      </c>
      <c r="B100" s="1">
        <v>6</v>
      </c>
      <c r="C100" s="1">
        <v>4</v>
      </c>
      <c r="E100" s="1" t="s">
        <v>28</v>
      </c>
      <c r="F100" s="2" t="s">
        <v>48</v>
      </c>
    </row>
    <row r="101" spans="1:6" x14ac:dyDescent="0.25">
      <c r="A101" s="1">
        <v>1994</v>
      </c>
      <c r="B101" s="1">
        <v>6</v>
      </c>
      <c r="C101" s="1">
        <v>3</v>
      </c>
      <c r="E101" s="1" t="s">
        <v>28</v>
      </c>
      <c r="F101" s="2" t="s">
        <v>87</v>
      </c>
    </row>
    <row r="102" spans="1:6" x14ac:dyDescent="0.25">
      <c r="A102" s="1">
        <v>1995</v>
      </c>
      <c r="B102" s="1">
        <v>11</v>
      </c>
      <c r="C102" s="1">
        <v>1</v>
      </c>
      <c r="E102" s="1" t="s">
        <v>28</v>
      </c>
      <c r="F102" s="2" t="s">
        <v>73</v>
      </c>
    </row>
    <row r="103" spans="1:6" x14ac:dyDescent="0.25">
      <c r="A103" s="1">
        <v>1996</v>
      </c>
      <c r="B103" s="1">
        <v>10</v>
      </c>
      <c r="C103" s="1">
        <v>1</v>
      </c>
      <c r="E103" s="1" t="s">
        <v>28</v>
      </c>
      <c r="F103" s="2" t="s">
        <v>74</v>
      </c>
    </row>
    <row r="104" spans="1:6" x14ac:dyDescent="0.25">
      <c r="A104" s="1">
        <v>1997</v>
      </c>
      <c r="B104" s="1">
        <v>9</v>
      </c>
      <c r="C104" s="1">
        <v>2</v>
      </c>
      <c r="E104" s="1" t="s">
        <v>28</v>
      </c>
      <c r="F104" s="2" t="s">
        <v>27</v>
      </c>
    </row>
    <row r="105" spans="1:6" x14ac:dyDescent="0.25">
      <c r="A105" s="1">
        <v>1998</v>
      </c>
      <c r="B105" s="1">
        <v>9</v>
      </c>
      <c r="C105" s="1">
        <v>1</v>
      </c>
      <c r="E105" s="1" t="s">
        <v>28</v>
      </c>
      <c r="F105" s="2" t="s">
        <v>36</v>
      </c>
    </row>
    <row r="106" spans="1:6" x14ac:dyDescent="0.25">
      <c r="A106" s="1">
        <v>1999</v>
      </c>
      <c r="B106" s="1">
        <v>9</v>
      </c>
      <c r="C106" s="1">
        <v>1</v>
      </c>
      <c r="E106" s="1" t="s">
        <v>28</v>
      </c>
      <c r="F106" s="2" t="s">
        <v>75</v>
      </c>
    </row>
    <row r="107" spans="1:6" x14ac:dyDescent="0.25">
      <c r="A107" s="1">
        <v>2000</v>
      </c>
      <c r="B107" s="1">
        <v>7</v>
      </c>
      <c r="C107" s="1">
        <v>3</v>
      </c>
      <c r="E107" s="1" t="s">
        <v>28</v>
      </c>
      <c r="F107" s="2" t="s">
        <v>76</v>
      </c>
    </row>
    <row r="108" spans="1:6" x14ac:dyDescent="0.25">
      <c r="A108" s="1">
        <v>2001</v>
      </c>
      <c r="B108" s="1">
        <v>12</v>
      </c>
      <c r="C108" s="1">
        <v>2</v>
      </c>
      <c r="E108" s="1" t="s">
        <v>28</v>
      </c>
      <c r="F108" s="2" t="s">
        <v>77</v>
      </c>
    </row>
    <row r="109" spans="1:6" x14ac:dyDescent="0.25">
      <c r="A109" s="1">
        <v>2002</v>
      </c>
      <c r="B109" s="1">
        <v>12</v>
      </c>
      <c r="C109" s="1">
        <v>2</v>
      </c>
      <c r="E109" s="1" t="s">
        <v>28</v>
      </c>
      <c r="F109" s="2" t="s">
        <v>78</v>
      </c>
    </row>
    <row r="110" spans="1:6" x14ac:dyDescent="0.25">
      <c r="A110" s="1">
        <v>2003</v>
      </c>
      <c r="B110" s="1">
        <v>7</v>
      </c>
      <c r="C110" s="1">
        <v>3</v>
      </c>
      <c r="E110" s="1" t="s">
        <v>28</v>
      </c>
      <c r="F110" s="2" t="s">
        <v>79</v>
      </c>
    </row>
    <row r="111" spans="1:6" x14ac:dyDescent="0.25">
      <c r="A111" s="1">
        <v>2004</v>
      </c>
      <c r="B111" s="1">
        <v>4</v>
      </c>
      <c r="C111" s="1">
        <v>5</v>
      </c>
      <c r="E111" s="1" t="s">
        <v>28</v>
      </c>
    </row>
    <row r="112" spans="1:6" x14ac:dyDescent="0.25">
      <c r="A112" s="1">
        <v>2005</v>
      </c>
      <c r="B112" s="1">
        <v>12</v>
      </c>
      <c r="C112" s="1">
        <v>1</v>
      </c>
      <c r="E112" s="1" t="s">
        <v>28</v>
      </c>
      <c r="F112" s="2" t="s">
        <v>80</v>
      </c>
    </row>
    <row r="113" spans="1:6" x14ac:dyDescent="0.25">
      <c r="A113" s="1">
        <v>2006</v>
      </c>
      <c r="B113" s="1">
        <v>8</v>
      </c>
      <c r="C113" s="1">
        <v>3</v>
      </c>
      <c r="E113" s="1" t="s">
        <v>28</v>
      </c>
      <c r="F113" s="2" t="s">
        <v>29</v>
      </c>
    </row>
    <row r="114" spans="1:6" x14ac:dyDescent="0.25">
      <c r="A114" s="1">
        <v>2007</v>
      </c>
      <c r="B114" s="1">
        <v>4</v>
      </c>
      <c r="C114" s="1">
        <v>5</v>
      </c>
      <c r="E114" s="1" t="s">
        <v>28</v>
      </c>
      <c r="F114" s="2" t="s">
        <v>81</v>
      </c>
    </row>
    <row r="115" spans="1:6" s="5" customFormat="1" x14ac:dyDescent="0.25">
      <c r="A115" s="3" t="s">
        <v>63</v>
      </c>
      <c r="B115" s="3">
        <v>132</v>
      </c>
      <c r="C115" s="3">
        <v>40</v>
      </c>
      <c r="D115" s="3"/>
      <c r="E115" s="9">
        <f>132/172</f>
        <v>0.76744186046511631</v>
      </c>
      <c r="F115" s="4"/>
    </row>
    <row r="116" spans="1:6" x14ac:dyDescent="0.25">
      <c r="A116" s="1">
        <v>2008</v>
      </c>
      <c r="B116" s="1">
        <v>5</v>
      </c>
      <c r="C116" s="1">
        <v>4</v>
      </c>
      <c r="E116" s="1" t="s">
        <v>30</v>
      </c>
    </row>
    <row r="117" spans="1:6" x14ac:dyDescent="0.25">
      <c r="A117" s="1">
        <v>2009</v>
      </c>
      <c r="B117" s="1">
        <v>6</v>
      </c>
      <c r="C117" s="1">
        <v>4</v>
      </c>
      <c r="E117" s="1" t="s">
        <v>30</v>
      </c>
      <c r="F117" s="2" t="s">
        <v>29</v>
      </c>
    </row>
    <row r="118" spans="1:6" x14ac:dyDescent="0.25">
      <c r="A118" s="1">
        <v>2010</v>
      </c>
      <c r="B118" s="1">
        <v>4</v>
      </c>
      <c r="C118" s="1">
        <v>5</v>
      </c>
      <c r="E118" s="1" t="s">
        <v>31</v>
      </c>
    </row>
    <row r="119" spans="1:6" s="5" customFormat="1" x14ac:dyDescent="0.25">
      <c r="A119" s="3" t="s">
        <v>64</v>
      </c>
      <c r="B119" s="3">
        <v>11</v>
      </c>
      <c r="C119" s="3">
        <v>9</v>
      </c>
      <c r="D119" s="3"/>
      <c r="E119" s="3"/>
      <c r="F119" s="4"/>
    </row>
    <row r="120" spans="1:6" x14ac:dyDescent="0.25">
      <c r="A120" s="1">
        <v>2011</v>
      </c>
      <c r="B120" s="1">
        <v>5</v>
      </c>
      <c r="C120" s="1">
        <v>5</v>
      </c>
      <c r="E120" s="1" t="s">
        <v>32</v>
      </c>
      <c r="F120" s="2" t="s">
        <v>82</v>
      </c>
    </row>
    <row r="121" spans="1:6" x14ac:dyDescent="0.25">
      <c r="A121" s="1">
        <v>2012</v>
      </c>
      <c r="B121" s="1">
        <v>10</v>
      </c>
      <c r="C121" s="1">
        <v>2</v>
      </c>
      <c r="E121" s="1" t="s">
        <v>32</v>
      </c>
      <c r="F121" s="2" t="s">
        <v>35</v>
      </c>
    </row>
    <row r="122" spans="1:6" x14ac:dyDescent="0.25">
      <c r="A122" s="1">
        <v>2013</v>
      </c>
      <c r="B122" s="1">
        <v>12</v>
      </c>
      <c r="C122" s="1">
        <v>1</v>
      </c>
      <c r="E122" s="1" t="s">
        <v>32</v>
      </c>
      <c r="F122" s="2" t="s">
        <v>72</v>
      </c>
    </row>
    <row r="123" spans="1:6" x14ac:dyDescent="0.25">
      <c r="A123" s="1">
        <v>2014</v>
      </c>
      <c r="B123" s="1">
        <v>9</v>
      </c>
      <c r="C123" s="1">
        <v>2</v>
      </c>
      <c r="E123" s="1" t="s">
        <v>32</v>
      </c>
      <c r="F123" s="2" t="s">
        <v>71</v>
      </c>
    </row>
    <row r="124" spans="1:6" x14ac:dyDescent="0.25">
      <c r="A124" s="1">
        <v>2015</v>
      </c>
      <c r="B124" s="1">
        <v>9</v>
      </c>
      <c r="C124" s="1">
        <v>1</v>
      </c>
      <c r="E124" s="1" t="s">
        <v>32</v>
      </c>
      <c r="F124" s="2" t="s">
        <v>34</v>
      </c>
    </row>
    <row r="125" spans="1:6" x14ac:dyDescent="0.25">
      <c r="A125" s="1">
        <v>2016</v>
      </c>
      <c r="B125" s="1">
        <v>10</v>
      </c>
      <c r="C125" s="1">
        <v>2</v>
      </c>
      <c r="E125" s="1" t="s">
        <v>32</v>
      </c>
      <c r="F125" s="2" t="s">
        <v>83</v>
      </c>
    </row>
    <row r="126" spans="1:6" x14ac:dyDescent="0.25">
      <c r="A126" s="1">
        <v>2017</v>
      </c>
      <c r="B126" s="1">
        <v>9</v>
      </c>
      <c r="C126" s="1">
        <v>4</v>
      </c>
      <c r="E126" s="1" t="s">
        <v>32</v>
      </c>
      <c r="F126" s="2" t="s">
        <v>69</v>
      </c>
    </row>
    <row r="127" spans="1:6" x14ac:dyDescent="0.25">
      <c r="A127" s="1">
        <v>2018</v>
      </c>
      <c r="B127" s="1">
        <v>8</v>
      </c>
      <c r="C127" s="1">
        <v>4</v>
      </c>
      <c r="E127" s="1" t="s">
        <v>32</v>
      </c>
      <c r="F127" s="2" t="s">
        <v>70</v>
      </c>
    </row>
    <row r="128" spans="1:6" x14ac:dyDescent="0.25">
      <c r="A128" s="1">
        <v>2019</v>
      </c>
      <c r="B128" s="1">
        <v>8</v>
      </c>
      <c r="C128" s="1">
        <v>3</v>
      </c>
      <c r="E128" s="1" t="s">
        <v>32</v>
      </c>
      <c r="F128" s="2" t="s">
        <v>33</v>
      </c>
    </row>
    <row r="129" spans="1:6" x14ac:dyDescent="0.25">
      <c r="A129" s="1">
        <v>2020</v>
      </c>
      <c r="B129" s="1">
        <v>4</v>
      </c>
      <c r="C129" s="1">
        <v>2</v>
      </c>
      <c r="E129" s="1" t="s">
        <v>32</v>
      </c>
      <c r="F129" s="2" t="s">
        <v>84</v>
      </c>
    </row>
    <row r="130" spans="1:6" x14ac:dyDescent="0.25">
      <c r="A130" s="1">
        <v>2021</v>
      </c>
      <c r="B130" s="1">
        <v>5</v>
      </c>
      <c r="C130" s="1">
        <v>5</v>
      </c>
      <c r="E130" s="1" t="s">
        <v>32</v>
      </c>
      <c r="F130" s="2" t="s">
        <v>33</v>
      </c>
    </row>
    <row r="131" spans="1:6" x14ac:dyDescent="0.25">
      <c r="A131" s="1">
        <v>2022</v>
      </c>
      <c r="B131" s="1">
        <v>7</v>
      </c>
      <c r="C131" s="1">
        <v>4</v>
      </c>
      <c r="E131" s="1" t="s">
        <v>32</v>
      </c>
      <c r="F131" s="2" t="s">
        <v>33</v>
      </c>
    </row>
    <row r="132" spans="1:6" s="5" customFormat="1" x14ac:dyDescent="0.25">
      <c r="A132" s="3" t="s">
        <v>65</v>
      </c>
      <c r="B132" s="3">
        <v>100</v>
      </c>
      <c r="C132" s="3">
        <v>39</v>
      </c>
      <c r="D132" s="3"/>
      <c r="E132" s="9">
        <f>100/139</f>
        <v>0.71942446043165464</v>
      </c>
      <c r="F132" s="4"/>
    </row>
    <row r="133" spans="1:6" s="7" customFormat="1" x14ac:dyDescent="0.25">
      <c r="A133" s="7">
        <v>2023</v>
      </c>
      <c r="B133" s="7">
        <v>10</v>
      </c>
      <c r="C133" s="7">
        <v>2</v>
      </c>
      <c r="E133" s="7" t="s">
        <v>88</v>
      </c>
      <c r="F133" s="8" t="s">
        <v>89</v>
      </c>
    </row>
    <row r="134" spans="1:6" s="5" customFormat="1" x14ac:dyDescent="0.25">
      <c r="A134" s="3" t="s">
        <v>90</v>
      </c>
      <c r="B134" s="3">
        <v>460</v>
      </c>
      <c r="C134" s="3">
        <v>415</v>
      </c>
      <c r="D134" s="3">
        <v>33</v>
      </c>
      <c r="E134" s="3"/>
      <c r="F134" s="4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Kamp, Matt</dc:creator>
  <cp:lastModifiedBy>Kamp, Matt</cp:lastModifiedBy>
  <dcterms:created xsi:type="dcterms:W3CDTF">2023-02-22T15:08:35Z</dcterms:created>
  <dcterms:modified xsi:type="dcterms:W3CDTF">2023-11-16T19:09:06Z</dcterms:modified>
</cp:coreProperties>
</file>